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ueva carpeta (4)\ARCHIVOS INFORMATICA ABR-JUN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<sst xmlns="http://schemas.openxmlformats.org/spreadsheetml/2006/main" count="27" uniqueCount="27">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</sst>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29</xdr:row>
      <xdr:rowOff>76199</xdr:rowOff>
    </xdr:from>
    <xdr:to>
      <xdr:col>5</xdr:col>
      <xdr:colOff>66675</xdr:colOff>
      <xdr:row>37</xdr:row>
      <xdr:rowOff>28574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104900" y="4867274"/>
          <a:ext cx="6238875" cy="1095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17116044.579999998</v>
      </c>
      <c r="D4" s="13">
        <f>SUM(D6+D15)</f>
        <v>43489325.43</v>
      </c>
      <c r="E4" s="13">
        <f>SUM(E6+E15)</f>
        <v>39033752.850000001</v>
      </c>
      <c r="F4" s="13">
        <f>SUM(F6+F15)</f>
        <v>21571617.159999996</v>
      </c>
      <c r="G4" s="13">
        <f>SUM(G6+G15)</f>
        <v>4455572.5799999982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11646736.379999999</v>
      </c>
      <c r="D6" s="13">
        <f>SUM(D7:D13)</f>
        <v>43395338.880000003</v>
      </c>
      <c r="E6" s="13">
        <f>SUM(E7:E13)</f>
        <v>39033752.850000001</v>
      </c>
      <c r="F6" s="13">
        <f>SUM(F7:F13)</f>
        <v>16008322.409999996</v>
      </c>
      <c r="G6" s="18">
        <f>SUM(G7:G13)</f>
        <v>4361586.0299999984</v>
      </c>
    </row>
    <row r="7" spans="1:7" x14ac:dyDescent="0.2">
      <c r="A7" s="3">
        <v>1110</v>
      </c>
      <c r="B7" s="7" t="s">
        <v>9</v>
      </c>
      <c r="C7" s="18">
        <v>599484.68999999994</v>
      </c>
      <c r="D7" s="18">
        <v>23869936.969999999</v>
      </c>
      <c r="E7" s="18">
        <v>20941489.530000001</v>
      </c>
      <c r="F7" s="18">
        <f>C7+D7-E7</f>
        <v>3527932.129999999</v>
      </c>
      <c r="G7" s="18">
        <f t="shared" ref="G7:G13" si="0">F7-C7</f>
        <v>2928447.439999999</v>
      </c>
    </row>
    <row r="8" spans="1:7" x14ac:dyDescent="0.2">
      <c r="A8" s="3">
        <v>1120</v>
      </c>
      <c r="B8" s="7" t="s">
        <v>10</v>
      </c>
      <c r="C8" s="18">
        <v>10826528.859999999</v>
      </c>
      <c r="D8" s="18">
        <v>19434294.199999999</v>
      </c>
      <c r="E8" s="18">
        <v>18092263.32</v>
      </c>
      <c r="F8" s="18">
        <f t="shared" ref="F8:F13" si="1">C8+D8-E8</f>
        <v>12168559.739999998</v>
      </c>
      <c r="G8" s="18">
        <f t="shared" si="0"/>
        <v>1342030.879999999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220722.83</v>
      </c>
      <c r="D11" s="18">
        <v>91107.71</v>
      </c>
      <c r="E11" s="18">
        <v>0</v>
      </c>
      <c r="F11" s="18">
        <f t="shared" si="1"/>
        <v>311830.53999999998</v>
      </c>
      <c r="G11" s="18">
        <f t="shared" si="0"/>
        <v>91107.709999999992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5469308.2000000002</v>
      </c>
      <c r="D15" s="13">
        <f>SUM(D16:D24)</f>
        <v>93986.55</v>
      </c>
      <c r="E15" s="13">
        <f>SUM(E16:E24)</f>
        <v>0</v>
      </c>
      <c r="F15" s="13">
        <f>SUM(F16:F24)</f>
        <v>5563294.7500000009</v>
      </c>
      <c r="G15" s="13">
        <f>SUM(G16:G24)</f>
        <v>93986.549999999814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1718021.43</v>
      </c>
      <c r="D18" s="19">
        <v>0</v>
      </c>
      <c r="E18" s="19">
        <v>0</v>
      </c>
      <c r="F18" s="19">
        <f t="shared" si="3"/>
        <v>1718021.43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7886952.4100000001</v>
      </c>
      <c r="D19" s="18">
        <v>93986.55</v>
      </c>
      <c r="E19" s="18">
        <v>0</v>
      </c>
      <c r="F19" s="18">
        <f t="shared" si="3"/>
        <v>7980938.96</v>
      </c>
      <c r="G19" s="18">
        <f t="shared" si="2"/>
        <v>93986.549999999814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-4499936.6399999997</v>
      </c>
      <c r="D21" s="18">
        <v>0</v>
      </c>
      <c r="E21" s="18">
        <v>0</v>
      </c>
      <c r="F21" s="18">
        <f t="shared" si="3"/>
        <v>-4499936.6399999997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toshiba_lap_inf</cp:lastModifiedBy>
  <cp:lastPrinted>2020-07-30T22:13:40Z</cp:lastPrinted>
  <dcterms:created xsi:type="dcterms:W3CDTF">2014-02-09T04:04:15Z</dcterms:created>
  <dcterms:modified xsi:type="dcterms:W3CDTF">2020-08-06T15:29:05Z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